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35" windowWidth="12120" windowHeight="7230" activeTab="0"/>
  </bookViews>
  <sheets>
    <sheet name="Wideband Loading Calculator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<sst xmlns="http://schemas.openxmlformats.org/spreadsheetml/2006/main" count="30" uniqueCount="27">
  <si>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Fingerprint-Inbound</t>
  </si>
  <si>
    <t>Fingerprint-Outbound</t>
  </si>
  <si>
    <t>Mug Shot-Outbound</t>
  </si>
  <si>
    <t>Decision Processing, or Remote File Transfer</t>
  </si>
  <si>
    <t>Average Request Rate Per Hour</t>
  </si>
  <si>
    <t>Future Source Content (kB)</t>
  </si>
  <si>
    <t>Total Load / Unit / Hour (MB)</t>
  </si>
  <si>
    <t>Slow Still Frame Video - 5 Minute*</t>
  </si>
  <si>
    <t>Slow Frame Video - 1 Minute**</t>
  </si>
  <si>
    <t>*1 Frame/Sec, 3kB/Frame Compressed</t>
  </si>
  <si>
    <t>**384 kbps Compressed Steaming Video</t>
  </si>
  <si>
    <t>Source Content (kB)</t>
  </si>
  <si>
    <t>Total Transfer per Unit (kB)</t>
  </si>
  <si>
    <t>Technology Capability (MB/Hour)</t>
  </si>
  <si>
    <t>Default</t>
  </si>
  <si>
    <t>Transactions per Shift</t>
  </si>
  <si>
    <t>Compression or "Improvement"</t>
  </si>
  <si>
    <t>Transactions per Unit per 8 Hour Shift</t>
  </si>
  <si>
    <t>Units Allowed</t>
  </si>
  <si>
    <t>Picture</t>
  </si>
  <si>
    <t>Four Page Fax</t>
  </si>
  <si>
    <t>Channel Type</t>
  </si>
  <si>
    <t>Typical Urban, 50 km/Hr, Mean Level</t>
  </si>
  <si>
    <t>Typical Urban, 50 km/Hr, Shadowed 90th Percentile</t>
  </si>
  <si>
    <t>Typical Urban, 50 km/Hr, No Shadowing 90th Percentile</t>
  </si>
  <si>
    <t>Results - Single 50 kHz Channel</t>
  </si>
  <si>
    <t>Data Service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</si>
</sst>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%"/>
    <numFmt numFmtId="167" formatCode="0.0000E+00"/>
    <numFmt numFmtId="168" formatCode="@\ &quot;Persift&quot;"/>
    <numFmt numFmtId="169" formatCode="#,##0.0"/>
    <numFmt numFmtId="170" formatCode="m/d/yyyy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2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0" borderId="2" xfId="0" applyNumberForma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2" borderId="9" xfId="0" applyFill="1" applyBorder="1" applyAlignment="1">
      <alignment/>
    </xf>
    <xf numFmtId="168" fontId="0" fillId="0" borderId="0" xfId="0" applyNumberFormat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0" fillId="0" borderId="11" xfId="0" applyNumberFormat="1" applyFill="1" applyBorder="1" applyAlignment="1" applyProtection="1">
      <alignment horizontal="center" wrapText="1"/>
      <protection locked="0"/>
    </xf>
    <xf numFmtId="2" fontId="1" fillId="3" borderId="1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wrapText="1"/>
    </xf>
    <xf numFmtId="2" fontId="1" fillId="4" borderId="23" xfId="0" applyNumberFormat="1" applyFont="1" applyFill="1" applyBorder="1" applyAlignment="1" applyProtection="1">
      <alignment horizontal="center" wrapText="1"/>
      <protection locked="0"/>
    </xf>
    <xf numFmtId="2" fontId="1" fillId="4" borderId="24" xfId="0" applyNumberFormat="1" applyFont="1" applyFill="1" applyBorder="1" applyAlignment="1" applyProtection="1">
      <alignment horizontal="center" wrapText="1"/>
      <protection locked="0"/>
    </xf>
    <xf numFmtId="2" fontId="1" fillId="4" borderId="25" xfId="0" applyNumberFormat="1" applyFont="1" applyFill="1" applyBorder="1" applyAlignment="1" applyProtection="1">
      <alignment horizontal="center" wrapText="1"/>
      <protection locked="0"/>
    </xf>
    <xf numFmtId="2" fontId="0" fillId="0" borderId="5" xfId="0" applyNumberFormat="1" applyBorder="1" applyAlignment="1" applyProtection="1">
      <alignment horizontal="center" wrapText="1"/>
      <protection/>
    </xf>
    <xf numFmtId="2" fontId="0" fillId="0" borderId="26" xfId="0" applyNumberFormat="1" applyBorder="1" applyAlignment="1" applyProtection="1">
      <alignment horizontal="center" wrapText="1"/>
      <protection/>
    </xf>
    <xf numFmtId="2" fontId="0" fillId="0" borderId="27" xfId="0" applyNumberFormat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14</xdr:row>
      <xdr:rowOff>85725</xdr:rowOff>
    </xdr:from>
    <xdr:to>
      <xdr:col>7</xdr:col>
      <xdr:colOff>342900</xdr:colOff>
      <xdr:row>20</xdr:row>
      <xdr:rowOff>457200</xdr:rowOff>
    </xdr:to>
    <xdr:sp>
      <xdr:nvSpPr>
        <xdr:cNvPr id="1" name="AutoShape 6"/>
        <xdr:cNvSpPr>
          <a:spLocks/>
        </xdr:cNvSpPr>
      </xdr:nvSpPr>
      <xdr:spPr>
        <a:xfrm rot="11771851">
          <a:off x="5591175" y="2695575"/>
          <a:ext cx="1543050" cy="1371600"/>
        </a:xfrm>
        <a:prstGeom prst="cloudCallout">
          <a:avLst>
            <a:gd name="adj1" fmla="val -10041"/>
            <a:gd name="adj2" fmla="val 69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Only 
Change These Values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4"/>
  <sheetViews>
    <sheetView showGridLines="0" showRowColHeaders="0" showZeros="0" tabSelected="1" showOutlineSymbols="0" workbookViewId="0" topLeftCell="A1">
      <selection activeCell="I23" sqref="I23"/>
    </sheetView>
  </sheetViews>
  <sheetFormatPr defaultColWidth="9.140625" defaultRowHeight="12.75"/>
  <cols>
    <col min="1" max="1" width="2.00390625" style="0" customWidth="1"/>
    <col min="2" max="2" width="38.8515625" style="0" customWidth="1"/>
    <col min="3" max="3" width="12.28125" style="0" customWidth="1"/>
    <col min="4" max="4" width="15.00390625" style="0" customWidth="1"/>
    <col min="5" max="5" width="11.7109375" style="0" customWidth="1"/>
    <col min="6" max="6" width="11.28125" style="0" customWidth="1"/>
    <col min="7" max="7" width="10.7109375" style="0" customWidth="1"/>
    <col min="8" max="8" width="12.7109375" style="0" customWidth="1"/>
    <col min="9" max="9" width="1.7109375" style="0" customWidth="1"/>
    <col min="10" max="10" width="12.57421875" style="0" hidden="1" customWidth="1"/>
    <col min="11" max="11" width="11.28125" style="0" hidden="1" customWidth="1"/>
  </cols>
  <sheetData>
    <row r="1" ht="6" customHeight="1">
      <c r="B1" s="3"/>
    </row>
    <row r="2" ht="20.25">
      <c r="B2" s="3"/>
    </row>
    <row r="3" ht="6" customHeight="1" thickBot="1">
      <c r="B3" s="3"/>
    </row>
    <row r="4" spans="2:11" ht="13.5" thickBot="1">
      <c r="B4" s="13"/>
      <c r="C4" s="14"/>
      <c r="D4" s="14"/>
      <c r="E4" s="14"/>
      <c r="F4" s="14"/>
      <c r="G4" s="18"/>
      <c r="H4" s="18" t="s">
        <v>14</v>
      </c>
      <c r="J4" s="11" t="s">
        <v>14</v>
      </c>
      <c r="K4" s="11" t="s">
        <v>14</v>
      </c>
    </row>
    <row r="5" spans="2:11" s="1" customFormat="1" ht="51.75" thickBot="1">
      <c r="B5" s="45" t="s">
        <v>26</v>
      </c>
      <c r="C5" s="43" t="s">
        <v>11</v>
      </c>
      <c r="D5" s="43" t="s">
        <v>16</v>
      </c>
      <c r="E5" s="43" t="s">
        <v>5</v>
      </c>
      <c r="F5" s="43" t="s">
        <v>4</v>
      </c>
      <c r="G5" s="43" t="s">
        <v>12</v>
      </c>
      <c r="H5" s="46" t="s">
        <v>17</v>
      </c>
      <c r="I5"/>
      <c r="J5" s="16" t="s">
        <v>15</v>
      </c>
      <c r="K5" s="16" t="s">
        <v>4</v>
      </c>
    </row>
    <row r="6" spans="2:13" s="6" customFormat="1" ht="12.75" customHeight="1">
      <c r="B6" s="28" t="s">
        <v>3</v>
      </c>
      <c r="C6" s="21">
        <v>200</v>
      </c>
      <c r="D6" s="22">
        <v>2</v>
      </c>
      <c r="E6" s="21">
        <v>100</v>
      </c>
      <c r="F6" s="25">
        <f>H6/8</f>
        <v>0.5</v>
      </c>
      <c r="G6" s="21">
        <f>F6*E6</f>
        <v>50</v>
      </c>
      <c r="H6" s="50">
        <v>4</v>
      </c>
      <c r="I6"/>
      <c r="J6" s="53">
        <v>4</v>
      </c>
      <c r="K6" s="12">
        <f>J6/8</f>
        <v>0.5</v>
      </c>
      <c r="M6" s="19"/>
    </row>
    <row r="7" spans="2:11" s="6" customFormat="1" ht="12.75" customHeight="1">
      <c r="B7" s="29" t="s">
        <v>20</v>
      </c>
      <c r="C7" s="8">
        <v>92</v>
      </c>
      <c r="D7" s="4">
        <v>3</v>
      </c>
      <c r="E7" s="8">
        <f>C7/D7</f>
        <v>30.666666666666668</v>
      </c>
      <c r="F7" s="44">
        <f aca="true" t="shared" si="0" ref="F7:F13">H7/8</f>
        <v>0.5</v>
      </c>
      <c r="G7" s="8">
        <f aca="true" t="shared" si="1" ref="G7:G13">F7*E7</f>
        <v>15.333333333333334</v>
      </c>
      <c r="H7" s="51">
        <v>4</v>
      </c>
      <c r="I7"/>
      <c r="J7" s="54">
        <v>4</v>
      </c>
      <c r="K7" s="12">
        <f aca="true" t="shared" si="2" ref="K7:K13">J7/8</f>
        <v>0.5</v>
      </c>
    </row>
    <row r="8" spans="2:11" s="6" customFormat="1" ht="12.75" customHeight="1">
      <c r="B8" s="29" t="s">
        <v>0</v>
      </c>
      <c r="C8" s="8">
        <v>3</v>
      </c>
      <c r="D8" s="4">
        <v>1</v>
      </c>
      <c r="E8" s="8">
        <f aca="true" t="shared" si="3" ref="E8:E13">C8/D8</f>
        <v>3</v>
      </c>
      <c r="F8" s="44">
        <f t="shared" si="0"/>
        <v>0.5</v>
      </c>
      <c r="G8" s="8">
        <f t="shared" si="1"/>
        <v>1.5</v>
      </c>
      <c r="H8" s="51">
        <v>4</v>
      </c>
      <c r="I8"/>
      <c r="J8" s="54">
        <v>4</v>
      </c>
      <c r="K8" s="12">
        <f t="shared" si="2"/>
        <v>0.5</v>
      </c>
    </row>
    <row r="9" spans="2:11" s="6" customFormat="1" ht="12.75" customHeight="1">
      <c r="B9" s="29" t="s">
        <v>1</v>
      </c>
      <c r="C9" s="8">
        <v>6.25</v>
      </c>
      <c r="D9" s="4">
        <v>1</v>
      </c>
      <c r="E9" s="8">
        <f t="shared" si="3"/>
        <v>6.25</v>
      </c>
      <c r="F9" s="44">
        <f t="shared" si="0"/>
        <v>0.5</v>
      </c>
      <c r="G9" s="8">
        <f t="shared" si="1"/>
        <v>3.125</v>
      </c>
      <c r="H9" s="51">
        <v>4</v>
      </c>
      <c r="I9"/>
      <c r="J9" s="54">
        <v>4</v>
      </c>
      <c r="K9" s="12">
        <f t="shared" si="2"/>
        <v>0.5</v>
      </c>
    </row>
    <row r="10" spans="2:11" s="6" customFormat="1" ht="12.75" customHeight="1">
      <c r="B10" s="29" t="s">
        <v>2</v>
      </c>
      <c r="C10" s="8">
        <v>2.5</v>
      </c>
      <c r="D10" s="4">
        <v>1</v>
      </c>
      <c r="E10" s="8">
        <f t="shared" si="3"/>
        <v>2.5</v>
      </c>
      <c r="F10" s="44">
        <f t="shared" si="0"/>
        <v>1</v>
      </c>
      <c r="G10" s="8">
        <f t="shared" si="1"/>
        <v>2.5</v>
      </c>
      <c r="H10" s="51">
        <v>8</v>
      </c>
      <c r="I10"/>
      <c r="J10" s="54">
        <v>8</v>
      </c>
      <c r="K10" s="12">
        <f t="shared" si="2"/>
        <v>1</v>
      </c>
    </row>
    <row r="11" spans="2:11" s="6" customFormat="1" ht="12.75" customHeight="1">
      <c r="B11" s="29" t="s">
        <v>19</v>
      </c>
      <c r="C11" s="8">
        <v>103</v>
      </c>
      <c r="D11" s="4">
        <v>2</v>
      </c>
      <c r="E11" s="8">
        <f t="shared" si="3"/>
        <v>51.5</v>
      </c>
      <c r="F11" s="44">
        <f t="shared" si="0"/>
        <v>0.25</v>
      </c>
      <c r="G11" s="8">
        <f t="shared" si="1"/>
        <v>12.875</v>
      </c>
      <c r="H11" s="51">
        <v>2</v>
      </c>
      <c r="I11"/>
      <c r="J11" s="54">
        <v>2</v>
      </c>
      <c r="K11" s="12">
        <f t="shared" si="2"/>
        <v>0.25</v>
      </c>
    </row>
    <row r="12" spans="2:11" s="6" customFormat="1" ht="12.75" customHeight="1">
      <c r="B12" s="29" t="s">
        <v>7</v>
      </c>
      <c r="C12" s="8">
        <v>900</v>
      </c>
      <c r="D12" s="4">
        <v>1</v>
      </c>
      <c r="E12" s="8">
        <f t="shared" si="3"/>
        <v>900</v>
      </c>
      <c r="F12" s="44">
        <f t="shared" si="0"/>
        <v>0.125</v>
      </c>
      <c r="G12" s="8">
        <f t="shared" si="1"/>
        <v>112.5</v>
      </c>
      <c r="H12" s="51">
        <v>1</v>
      </c>
      <c r="I12"/>
      <c r="J12" s="54">
        <v>1</v>
      </c>
      <c r="K12" s="12">
        <f t="shared" si="2"/>
        <v>0.125</v>
      </c>
    </row>
    <row r="13" spans="2:11" s="6" customFormat="1" ht="12.75" customHeight="1" thickBot="1">
      <c r="B13" s="30" t="s">
        <v>8</v>
      </c>
      <c r="C13" s="9">
        <v>2880</v>
      </c>
      <c r="D13" s="5">
        <v>1</v>
      </c>
      <c r="E13" s="9">
        <f t="shared" si="3"/>
        <v>2880</v>
      </c>
      <c r="F13" s="47">
        <f t="shared" si="0"/>
        <v>0.125</v>
      </c>
      <c r="G13" s="9">
        <f t="shared" si="1"/>
        <v>360</v>
      </c>
      <c r="H13" s="52">
        <v>1</v>
      </c>
      <c r="I13"/>
      <c r="J13" s="55">
        <v>1</v>
      </c>
      <c r="K13" s="20">
        <f t="shared" si="2"/>
        <v>0.125</v>
      </c>
    </row>
    <row r="14" spans="6:9" s="2" customFormat="1" ht="6" customHeight="1">
      <c r="F14" s="7"/>
      <c r="G14" s="7"/>
      <c r="H14" s="7"/>
      <c r="I14"/>
    </row>
    <row r="15" spans="2:9" s="2" customFormat="1" ht="12.75" customHeight="1">
      <c r="B15" s="2" t="s">
        <v>9</v>
      </c>
      <c r="F15" s="7"/>
      <c r="G15" s="7"/>
      <c r="H15" s="48"/>
      <c r="I15"/>
    </row>
    <row r="16" spans="2:9" s="2" customFormat="1" ht="12.75" customHeight="1">
      <c r="B16" s="2" t="s">
        <v>10</v>
      </c>
      <c r="F16" s="7"/>
      <c r="G16" s="7"/>
      <c r="H16" s="1"/>
      <c r="I16"/>
    </row>
    <row r="17" spans="6:9" s="2" customFormat="1" ht="6" customHeight="1" thickBot="1">
      <c r="F17" s="7"/>
      <c r="G17" s="7"/>
      <c r="H17" s="1"/>
      <c r="I17"/>
    </row>
    <row r="18" spans="2:9" s="2" customFormat="1" ht="16.5" customHeight="1" thickBot="1">
      <c r="B18" s="26" t="s">
        <v>6</v>
      </c>
      <c r="C18" s="27">
        <f>SUM(G6:G13)*1000/1000000</f>
        <v>0.5578333333333333</v>
      </c>
      <c r="H18" s="1"/>
      <c r="I18"/>
    </row>
    <row r="19" spans="6:9" s="2" customFormat="1" ht="6" customHeight="1">
      <c r="F19" s="7"/>
      <c r="G19" s="7"/>
      <c r="H19" s="1"/>
      <c r="I19"/>
    </row>
    <row r="20" spans="2:9" s="2" customFormat="1" ht="24.75" customHeight="1" thickBot="1">
      <c r="B20" s="49" t="s">
        <v>25</v>
      </c>
      <c r="C20" s="49"/>
      <c r="D20" s="49"/>
      <c r="E20" s="49"/>
      <c r="F20" s="7"/>
      <c r="G20" s="7"/>
      <c r="H20" s="1"/>
      <c r="I20"/>
    </row>
    <row r="21" spans="2:8" s="2" customFormat="1" ht="39" customHeight="1" thickBot="1">
      <c r="B21" s="23" t="s">
        <v>21</v>
      </c>
      <c r="C21" s="24"/>
      <c r="D21" s="15" t="s">
        <v>13</v>
      </c>
      <c r="E21" s="10" t="s">
        <v>18</v>
      </c>
      <c r="F21"/>
      <c r="H21" s="1"/>
    </row>
    <row r="22" spans="2:6" ht="12.75">
      <c r="B22" s="31" t="s">
        <v>23</v>
      </c>
      <c r="C22" s="32"/>
      <c r="D22" s="33">
        <v>8.5</v>
      </c>
      <c r="E22" s="34">
        <f>FLOOR(D22/$C$18,1)</f>
        <v>15</v>
      </c>
      <c r="F22" s="17"/>
    </row>
    <row r="23" spans="2:6" ht="12.75">
      <c r="B23" s="35" t="s">
        <v>24</v>
      </c>
      <c r="C23" s="36"/>
      <c r="D23" s="37">
        <v>14.2</v>
      </c>
      <c r="E23" s="38">
        <f>FLOOR(D23/$C$18,1)</f>
        <v>25</v>
      </c>
      <c r="F23" s="17"/>
    </row>
    <row r="24" spans="2:6" ht="13.5" thickBot="1">
      <c r="B24" s="39" t="s">
        <v>22</v>
      </c>
      <c r="C24" s="40"/>
      <c r="D24" s="41">
        <v>22.8</v>
      </c>
      <c r="E24" s="42">
        <f>FLOOR(D24/$C$18,1)</f>
        <v>40</v>
      </c>
      <c r="F24" s="17"/>
    </row>
  </sheetData>
  <sheetProtection password="C02A" sheet="1" objects="1" scenarios="1"/>
  <mergeCells count="5">
    <mergeCell ref="B20:E20"/>
    <mergeCell ref="B21:C21"/>
    <mergeCell ref="B22:C22"/>
    <mergeCell ref="B23:C23"/>
    <mergeCell ref="B24:C24"/>
  </mergeCells>
  <conditionalFormatting sqref="E22:F24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Research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O'Hara</dc:creator>
  <cp:keywords/>
  <dc:description/>
  <cp:lastModifiedBy>Sean T. O'Hara</cp:lastModifiedBy>
  <dcterms:created xsi:type="dcterms:W3CDTF">2003-02-11T12:59:38Z</dcterms:created>
  <dcterms:modified xsi:type="dcterms:W3CDTF">2003-03-19T13:15:29Z</dcterms:modified>
  <cp:category/>
  <cp:version/>
  <cp:contentType/>
  <cp:contentStatus/>
</cp:coreProperties>
</file>